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<sst xmlns="http://schemas.openxmlformats.org/spreadsheetml/2006/main" count="139" uniqueCount="85">
  <si>
    <t>安检指挥中心改造（工程量清单）</t>
  </si>
  <si>
    <t>序号</t>
  </si>
  <si>
    <t>产品</t>
  </si>
  <si>
    <t>型号</t>
  </si>
  <si>
    <t>产品描述</t>
  </si>
  <si>
    <t>单位</t>
  </si>
  <si>
    <t>数量</t>
  </si>
  <si>
    <t xml:space="preserve">单价（元） </t>
  </si>
  <si>
    <t>总价（元）</t>
  </si>
  <si>
    <t>备注</t>
  </si>
  <si>
    <t>拾音器</t>
  </si>
  <si>
    <t>高保真拾音头高效降噪录音</t>
  </si>
  <si>
    <t>只</t>
  </si>
  <si>
    <t>烽火、快鱼、天音</t>
  </si>
  <si>
    <t>高清球机</t>
  </si>
  <si>
    <t>H.265200W红外150米20倍变焦网络球机2560×1440@30fps；彩色：0.0005Lux @ (F1.5，AGC ON)；黑白：0.0001Lux @ (F1.5，AGC ON)；0 Lux with IR；200米红外照射距离；焦距：5.6-208mm，37倍光学变倍；支持深度学习算法，提升Smart功能和跟踪功能，并支持去误报和目标分类；支持音频、报警；支持3D数字降噪、SmartIR、120dB超宽动态、光学透雾、强光抑制、电子防抖；支持人脸抓拍、区域入侵侦测、越界侦测、进入区域侦测、离开区域侦测、徘徊侦测、人员聚集侦测、快速移动侦测、停车侦测、物品遗留侦测、物品拿取侦测、音频异常侦测、移动侦测、视频遮挡侦测；车牌捕获及检索、混行检测、多场景巡航检测、云存储服务；水平键控速度最大210°/s，垂直键控速度最大150°/s，垂直范围-20°~90°；H.265/H.264/MJPEG；</t>
  </si>
  <si>
    <t>海康、大华、宇视</t>
  </si>
  <si>
    <t>高清固定半球</t>
  </si>
  <si>
    <t>200W像素1/2.7英寸Progressive Sc，200W像素1×10Base-T/100Base-TX(RJ-45)自适应以太网接口，智能报警：越界侦测，区域入侵侦测，移动侦测，动态分析，遮挡报警，网线断，IP地址冲突，存储器满，存储器错</t>
  </si>
  <si>
    <t>台</t>
  </si>
  <si>
    <t>交换机</t>
  </si>
  <si>
    <t>L2以太网交换机主机,支持8个10/100/1000BASE-T电口,支持2个1000BASE-X SFP端口,支持AC</t>
  </si>
  <si>
    <t>华三、华为、锐捷</t>
  </si>
  <si>
    <t>L2以太网交换机主机,支持24个10/100/1000BASE-T电口,支持4个1000BASE-X SFP端口,支持AC</t>
  </si>
  <si>
    <t>吸顶音箱</t>
  </si>
  <si>
    <t>1．高保真同轴喇叭带金属后罩吸顶会议音6"橡胶折环黑色PP低音音盆, 1"高音音膜
2．标称阻抗:8Ω
3．额定功率：(60W)
4．最大功率：120W-140W
5．频率响应：100HZ-20KHZ
6．灵敏度: 87 dB SPL, 1W, 1m
7．扩散角度：水平150º、垂直150º
8．尺寸规格：230*155mm 开孔200mm</t>
  </si>
  <si>
    <t>派思达、ITC、迪斯普</t>
  </si>
  <si>
    <t>双通道专业数字功放</t>
  </si>
  <si>
    <r>
      <rPr>
        <sz val="9"/>
        <color rgb="FF000000"/>
        <rFont val="宋体"/>
        <charset val="134"/>
      </rPr>
      <t>通    道    : 2通道
2.输出功率(8</t>
    </r>
    <r>
      <rPr>
        <sz val="9"/>
        <color rgb="FF000000"/>
        <rFont val="Malgun Gothic Semilight"/>
        <charset val="134"/>
      </rPr>
      <t>Ω</t>
    </r>
    <r>
      <rPr>
        <sz val="9"/>
        <color rgb="FF000000"/>
        <rFont val="宋体"/>
        <charset val="134"/>
      </rPr>
      <t>): 300Wx2
3.输出功率(4</t>
    </r>
    <r>
      <rPr>
        <sz val="9"/>
        <color rgb="FF000000"/>
        <rFont val="Malgun Gothic Semilight"/>
        <charset val="134"/>
      </rPr>
      <t>Ω</t>
    </r>
    <r>
      <rPr>
        <sz val="9"/>
        <color rgb="FF000000"/>
        <rFont val="宋体"/>
        <charset val="134"/>
      </rPr>
      <t>): 500Wx2
4.桥接功率(8</t>
    </r>
    <r>
      <rPr>
        <sz val="9"/>
        <color rgb="FF000000"/>
        <rFont val="Malgun Gothic Semilight"/>
        <charset val="134"/>
      </rPr>
      <t>Ω</t>
    </r>
    <r>
      <rPr>
        <sz val="9"/>
        <color rgb="FF000000"/>
        <rFont val="宋体"/>
        <charset val="134"/>
      </rPr>
      <t>): 1000Wx1
5.失   真   度: ( 1kHZ,=10dB/4 Ohms)&lt;0.2%
6.信   噪   比:  S/N Ratio (20Hz-20Khz,4 Ohms)&gt;112dBA
7.串    音    :  (1kHZ, 4 Ohms) &gt;40dB
8.频 响 范 围 : 10Hz to 20k Hz,+/-1dB
9.输 入 阻 抗 : 平衡 20K/ 非平衡 10K
10.阻 尼 系 数 :   (10-400Hz,8Ohms) &gt;300
11.输 出 类 别 : Class D
12.灵   敏   度: 0.775V,0dB</t>
    </r>
  </si>
  <si>
    <t>光纤收发器</t>
  </si>
  <si>
    <t>单模单纤
◆ 内置高效交换核心，流量控制，差错检测
◆ RC531-FE在网管软件的支持下可以对电口速率进行N*32kb/s配置
◆ 支持可选择的光路、以太网电口中断转移功能，可将中断告警传递给对端设备。
◆ 光口默认类型SC接口，可根据需要定制FC等接口类型
◆ 光口支持100Base-FX光纤传输标准，可与其它产品互通，但会失去远端管理功能
◆ 以太网电口10/100Mbps自适应，全双工/半双工自适应
◆ 支持直连线，交叉线自适应功能
◆ 支持超长帧传输，对各种扩展协议数据帧完全兼容转发
◆ 工作温度0~45℃
◆ 设备功耗&lt;5W</t>
  </si>
  <si>
    <t>对</t>
  </si>
  <si>
    <t>国产</t>
  </si>
  <si>
    <t>电话模块</t>
  </si>
  <si>
    <t>NJA5.566.034</t>
  </si>
  <si>
    <t>个</t>
  </si>
  <si>
    <t>六类网络模块</t>
  </si>
  <si>
    <t>地插</t>
  </si>
  <si>
    <t>面板</t>
  </si>
  <si>
    <t>六类24口配线架</t>
  </si>
  <si>
    <t xml:space="preserve"> FA3-08XVE</t>
  </si>
  <si>
    <r>
      <rPr>
        <sz val="10"/>
        <color rgb="FF000000"/>
        <rFont val="宋体"/>
        <charset val="134"/>
      </rPr>
      <t>桌面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米六类跳线</t>
    </r>
  </si>
  <si>
    <t>NJA3.695.108</t>
  </si>
  <si>
    <t>根</t>
  </si>
  <si>
    <t>六类网线</t>
  </si>
  <si>
    <t>HSYV6 4×2×0.6</t>
  </si>
  <si>
    <t>米</t>
  </si>
  <si>
    <t>电源线</t>
  </si>
  <si>
    <t>RVV2*1.5</t>
  </si>
  <si>
    <t>音频线</t>
  </si>
  <si>
    <t>RVVP2*1.0</t>
  </si>
  <si>
    <t>光纤</t>
  </si>
  <si>
    <t>12芯单模</t>
  </si>
  <si>
    <t>光纤配线架</t>
  </si>
  <si>
    <t>含配件</t>
  </si>
  <si>
    <t>理线架</t>
  </si>
  <si>
    <t>光纤尾纤</t>
  </si>
  <si>
    <t>ST-LC-MM-3M</t>
  </si>
  <si>
    <t>LC-LC3米光纤跳线</t>
  </si>
  <si>
    <t>LT-LC-MM-3M</t>
  </si>
  <si>
    <t>光纤熔接</t>
  </si>
  <si>
    <t>芯</t>
  </si>
  <si>
    <r>
      <rPr>
        <sz val="10"/>
        <color rgb="FF000000"/>
        <rFont val="Times New Roman"/>
        <charset val="134"/>
      </rPr>
      <t>1.2</t>
    </r>
    <r>
      <rPr>
        <sz val="10"/>
        <color rgb="FF000000"/>
        <rFont val="宋体"/>
        <charset val="134"/>
      </rPr>
      <t>米机柜</t>
    </r>
    <r>
      <rPr>
        <sz val="10"/>
        <color rgb="FF000000"/>
        <rFont val="Times New Roman"/>
        <charset val="134"/>
      </rPr>
      <t xml:space="preserve"> </t>
    </r>
  </si>
  <si>
    <t>1200*600*600</t>
  </si>
  <si>
    <t>报警联动</t>
  </si>
  <si>
    <t>厂家软件授权及安装</t>
  </si>
  <si>
    <t>项</t>
  </si>
  <si>
    <t>机场监控平移</t>
  </si>
  <si>
    <t>安检通道监控平移</t>
  </si>
  <si>
    <t>国内货站监控平移</t>
  </si>
  <si>
    <t>桥架</t>
  </si>
  <si>
    <t>100*100</t>
  </si>
  <si>
    <t>配管</t>
  </si>
  <si>
    <t>底盒</t>
  </si>
  <si>
    <t>门禁系统</t>
  </si>
  <si>
    <t>安装调试费（含所有设备）</t>
  </si>
  <si>
    <t>A</t>
  </si>
  <si>
    <t>小 计</t>
  </si>
  <si>
    <t>B</t>
  </si>
  <si>
    <t>税金</t>
  </si>
  <si>
    <t>A（苏建函[2019]178号文）</t>
  </si>
  <si>
    <t>C</t>
  </si>
  <si>
    <t>总计</t>
  </si>
  <si>
    <t>A+B（含运输、安装及调试、税金等费用）</t>
  </si>
  <si>
    <t>注：以上设备内容及工作量为使用方提供（最终按实）；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</si>
</sst>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微软雅黑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Arial"/>
      <charset val="134"/>
    </font>
    <font>
      <b/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Malgun Gothic Semilight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1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31" fillId="11" borderId="23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1" sqref="A1:I1"/>
    </sheetView>
  </sheetViews>
  <sheetFormatPr defaultColWidth="9" defaultRowHeight="20.1" customHeight="1"/>
  <cols>
    <col min="1" max="1" width="7.125" customWidth="1"/>
    <col min="2" max="2" width="10.375" customWidth="1"/>
    <col min="3" max="3" width="12.125" customWidth="1"/>
    <col min="4" max="4" width="19.5" customWidth="1"/>
    <col min="5" max="5" width="6" customWidth="1"/>
    <col min="6" max="6" width="5.625" customWidth="1"/>
    <col min="7" max="7" width="8.125" customWidth="1"/>
    <col min="8" max="8" width="8.25" customWidth="1"/>
    <col min="9" max="9" width="11.75" customWidth="1"/>
    <col min="12" max="12" width="9.375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0" t="s">
        <v>9</v>
      </c>
    </row>
    <row r="3" ht="48" customHeight="1" spans="1:9">
      <c r="A3" s="5">
        <v>1</v>
      </c>
      <c r="B3" s="6" t="s">
        <v>10</v>
      </c>
      <c r="C3" s="6"/>
      <c r="D3" s="7" t="s">
        <v>11</v>
      </c>
      <c r="E3" s="8" t="s">
        <v>12</v>
      </c>
      <c r="F3" s="8">
        <v>3</v>
      </c>
      <c r="G3" s="9">
        <v>0</v>
      </c>
      <c r="H3" s="10">
        <f>G3*F3</f>
        <v>0</v>
      </c>
      <c r="I3" s="41" t="s">
        <v>13</v>
      </c>
    </row>
    <row r="4" ht="339" customHeight="1" spans="1:9">
      <c r="A4" s="5">
        <v>2</v>
      </c>
      <c r="B4" s="6" t="s">
        <v>14</v>
      </c>
      <c r="C4" s="6"/>
      <c r="D4" s="7" t="s">
        <v>15</v>
      </c>
      <c r="E4" s="8" t="s">
        <v>12</v>
      </c>
      <c r="F4" s="8">
        <v>1</v>
      </c>
      <c r="G4" s="9">
        <v>0</v>
      </c>
      <c r="H4" s="10">
        <f>G4*F4</f>
        <v>0</v>
      </c>
      <c r="I4" s="41" t="s">
        <v>16</v>
      </c>
    </row>
    <row r="5" ht="107" customHeight="1" spans="1:9">
      <c r="A5" s="5">
        <v>3</v>
      </c>
      <c r="B5" s="6" t="s">
        <v>17</v>
      </c>
      <c r="C5" s="6"/>
      <c r="D5" s="7" t="s">
        <v>18</v>
      </c>
      <c r="E5" s="11" t="s">
        <v>19</v>
      </c>
      <c r="F5" s="12">
        <v>2</v>
      </c>
      <c r="G5" s="9">
        <v>0</v>
      </c>
      <c r="H5" s="10">
        <f t="shared" ref="H4:H11" si="0">G5*F5</f>
        <v>0</v>
      </c>
      <c r="I5" s="41" t="s">
        <v>16</v>
      </c>
    </row>
    <row r="6" ht="57" customHeight="1" spans="1:9">
      <c r="A6" s="5">
        <v>4</v>
      </c>
      <c r="B6" s="13" t="s">
        <v>20</v>
      </c>
      <c r="C6" s="6"/>
      <c r="D6" s="7" t="s">
        <v>21</v>
      </c>
      <c r="E6" s="11" t="s">
        <v>19</v>
      </c>
      <c r="F6" s="12">
        <v>2</v>
      </c>
      <c r="G6" s="14">
        <v>0</v>
      </c>
      <c r="H6" s="10">
        <f t="shared" si="0"/>
        <v>0</v>
      </c>
      <c r="I6" s="41" t="s">
        <v>22</v>
      </c>
    </row>
    <row r="7" ht="47" customHeight="1" spans="1:9">
      <c r="A7" s="5">
        <v>5</v>
      </c>
      <c r="B7" s="13" t="s">
        <v>20</v>
      </c>
      <c r="C7" s="13"/>
      <c r="D7" s="7" t="s">
        <v>23</v>
      </c>
      <c r="E7" s="11" t="s">
        <v>19</v>
      </c>
      <c r="F7" s="12">
        <v>2</v>
      </c>
      <c r="G7" s="9">
        <v>0</v>
      </c>
      <c r="H7" s="10">
        <f t="shared" si="0"/>
        <v>0</v>
      </c>
      <c r="I7" s="41" t="s">
        <v>22</v>
      </c>
    </row>
    <row r="8" ht="159" customHeight="1" spans="1:9">
      <c r="A8" s="5">
        <v>6</v>
      </c>
      <c r="B8" s="13" t="s">
        <v>24</v>
      </c>
      <c r="C8" s="13"/>
      <c r="D8" s="7" t="s">
        <v>25</v>
      </c>
      <c r="E8" s="11" t="s">
        <v>19</v>
      </c>
      <c r="F8" s="12">
        <v>2</v>
      </c>
      <c r="G8" s="9">
        <v>0</v>
      </c>
      <c r="H8" s="10">
        <f t="shared" si="0"/>
        <v>0</v>
      </c>
      <c r="I8" s="41" t="s">
        <v>26</v>
      </c>
    </row>
    <row r="9" ht="225" customHeight="1" spans="1:9">
      <c r="A9" s="5">
        <v>7</v>
      </c>
      <c r="B9" s="6" t="s">
        <v>27</v>
      </c>
      <c r="C9" s="13"/>
      <c r="D9" s="7" t="s">
        <v>28</v>
      </c>
      <c r="E9" s="11" t="s">
        <v>19</v>
      </c>
      <c r="F9" s="8">
        <v>1</v>
      </c>
      <c r="G9" s="9">
        <v>0</v>
      </c>
      <c r="H9" s="10">
        <f t="shared" si="0"/>
        <v>0</v>
      </c>
      <c r="I9" s="41" t="s">
        <v>26</v>
      </c>
    </row>
    <row r="10" ht="261" customHeight="1" spans="1:9">
      <c r="A10" s="5">
        <v>8</v>
      </c>
      <c r="B10" s="8" t="s">
        <v>29</v>
      </c>
      <c r="C10" s="11"/>
      <c r="D10" s="7" t="s">
        <v>30</v>
      </c>
      <c r="E10" s="11" t="s">
        <v>31</v>
      </c>
      <c r="F10" s="12">
        <v>5</v>
      </c>
      <c r="G10" s="10">
        <v>0</v>
      </c>
      <c r="H10" s="10">
        <f t="shared" si="0"/>
        <v>0</v>
      </c>
      <c r="I10" s="42" t="s">
        <v>32</v>
      </c>
    </row>
    <row r="11" ht="25" customHeight="1" spans="1:9">
      <c r="A11" s="5">
        <v>9</v>
      </c>
      <c r="B11" s="6" t="s">
        <v>33</v>
      </c>
      <c r="C11" s="6" t="s">
        <v>34</v>
      </c>
      <c r="D11" s="7"/>
      <c r="E11" s="11" t="s">
        <v>35</v>
      </c>
      <c r="F11" s="12">
        <v>2</v>
      </c>
      <c r="G11" s="15">
        <v>0</v>
      </c>
      <c r="H11" s="10">
        <f t="shared" si="0"/>
        <v>0</v>
      </c>
      <c r="I11" s="42" t="s">
        <v>32</v>
      </c>
    </row>
    <row r="12" ht="28" customHeight="1" spans="1:9">
      <c r="A12" s="5">
        <v>10</v>
      </c>
      <c r="B12" s="6" t="s">
        <v>36</v>
      </c>
      <c r="C12" s="6" t="s">
        <v>34</v>
      </c>
      <c r="D12" s="7"/>
      <c r="E12" s="11" t="s">
        <v>35</v>
      </c>
      <c r="F12" s="12">
        <v>23</v>
      </c>
      <c r="G12" s="15">
        <v>0</v>
      </c>
      <c r="H12" s="10">
        <f t="shared" ref="H12:H34" si="1">G12*F12</f>
        <v>0</v>
      </c>
      <c r="I12" s="42" t="s">
        <v>32</v>
      </c>
    </row>
    <row r="13" ht="28" customHeight="1" spans="1:9">
      <c r="A13" s="5">
        <v>11</v>
      </c>
      <c r="B13" s="8" t="s">
        <v>37</v>
      </c>
      <c r="C13" s="16"/>
      <c r="D13" s="7"/>
      <c r="E13" s="11" t="s">
        <v>35</v>
      </c>
      <c r="F13" s="12">
        <v>5</v>
      </c>
      <c r="G13" s="10">
        <v>0</v>
      </c>
      <c r="H13" s="10">
        <f t="shared" si="1"/>
        <v>0</v>
      </c>
      <c r="I13" s="42" t="s">
        <v>32</v>
      </c>
    </row>
    <row r="14" ht="27" customHeight="1" spans="1:9">
      <c r="A14" s="5">
        <v>12</v>
      </c>
      <c r="B14" s="8" t="s">
        <v>38</v>
      </c>
      <c r="C14" s="16"/>
      <c r="D14" s="7"/>
      <c r="E14" s="11" t="s">
        <v>35</v>
      </c>
      <c r="F14" s="12">
        <v>5</v>
      </c>
      <c r="G14" s="10">
        <v>0</v>
      </c>
      <c r="H14" s="10">
        <f t="shared" si="1"/>
        <v>0</v>
      </c>
      <c r="I14" s="42" t="s">
        <v>32</v>
      </c>
    </row>
    <row r="15" ht="40" customHeight="1" spans="1:9">
      <c r="A15" s="5">
        <v>13</v>
      </c>
      <c r="B15" s="6" t="s">
        <v>39</v>
      </c>
      <c r="C15" s="6" t="s">
        <v>40</v>
      </c>
      <c r="D15" s="7"/>
      <c r="E15" s="11" t="s">
        <v>35</v>
      </c>
      <c r="F15" s="12">
        <v>1</v>
      </c>
      <c r="G15" s="10">
        <v>0</v>
      </c>
      <c r="H15" s="10">
        <f t="shared" si="1"/>
        <v>0</v>
      </c>
      <c r="I15" s="42" t="s">
        <v>32</v>
      </c>
    </row>
    <row r="16" ht="37" customHeight="1" spans="1:9">
      <c r="A16" s="5">
        <v>14</v>
      </c>
      <c r="B16" s="6" t="s">
        <v>41</v>
      </c>
      <c r="C16" s="6" t="s">
        <v>42</v>
      </c>
      <c r="D16" s="7"/>
      <c r="E16" s="11" t="s">
        <v>43</v>
      </c>
      <c r="F16" s="12">
        <v>23</v>
      </c>
      <c r="G16" s="10">
        <v>0</v>
      </c>
      <c r="H16" s="10">
        <f t="shared" si="1"/>
        <v>0</v>
      </c>
      <c r="I16" s="42" t="s">
        <v>32</v>
      </c>
    </row>
    <row r="17" ht="35" customHeight="1" spans="1:9">
      <c r="A17" s="5">
        <v>15</v>
      </c>
      <c r="B17" s="6" t="s">
        <v>44</v>
      </c>
      <c r="C17" s="6" t="s">
        <v>45</v>
      </c>
      <c r="D17" s="7"/>
      <c r="E17" s="11" t="s">
        <v>46</v>
      </c>
      <c r="F17" s="17">
        <v>1500</v>
      </c>
      <c r="G17" s="10">
        <v>0</v>
      </c>
      <c r="H17" s="10">
        <f t="shared" si="1"/>
        <v>0</v>
      </c>
      <c r="I17" s="42" t="s">
        <v>32</v>
      </c>
    </row>
    <row r="18" customHeight="1" spans="1:9">
      <c r="A18" s="5">
        <v>16</v>
      </c>
      <c r="B18" s="8" t="s">
        <v>47</v>
      </c>
      <c r="C18" s="7" t="s">
        <v>48</v>
      </c>
      <c r="D18" s="7"/>
      <c r="E18" s="11" t="s">
        <v>46</v>
      </c>
      <c r="F18" s="12">
        <v>50</v>
      </c>
      <c r="G18" s="10">
        <v>0</v>
      </c>
      <c r="H18" s="10">
        <f t="shared" si="1"/>
        <v>0</v>
      </c>
      <c r="I18" s="42" t="s">
        <v>32</v>
      </c>
    </row>
    <row r="19" customHeight="1" spans="1:9">
      <c r="A19" s="5">
        <v>17</v>
      </c>
      <c r="B19" s="8" t="s">
        <v>49</v>
      </c>
      <c r="C19" s="7" t="s">
        <v>50</v>
      </c>
      <c r="D19" s="7"/>
      <c r="E19" s="11" t="s">
        <v>46</v>
      </c>
      <c r="F19" s="17">
        <v>50</v>
      </c>
      <c r="G19" s="10">
        <v>0</v>
      </c>
      <c r="H19" s="10">
        <f t="shared" si="1"/>
        <v>0</v>
      </c>
      <c r="I19" s="42" t="s">
        <v>32</v>
      </c>
    </row>
    <row r="20" customHeight="1" spans="1:9">
      <c r="A20" s="5">
        <v>18</v>
      </c>
      <c r="B20" s="6" t="s">
        <v>51</v>
      </c>
      <c r="C20" s="6" t="s">
        <v>52</v>
      </c>
      <c r="D20" s="7"/>
      <c r="E20" s="11" t="s">
        <v>46</v>
      </c>
      <c r="F20" s="12">
        <v>80</v>
      </c>
      <c r="G20" s="10">
        <v>0</v>
      </c>
      <c r="H20" s="10">
        <f t="shared" si="1"/>
        <v>0</v>
      </c>
      <c r="I20" s="42" t="s">
        <v>32</v>
      </c>
    </row>
    <row r="21" customHeight="1" spans="1:9">
      <c r="A21" s="5">
        <v>19</v>
      </c>
      <c r="B21" s="6" t="s">
        <v>53</v>
      </c>
      <c r="C21" s="6" t="s">
        <v>54</v>
      </c>
      <c r="D21" s="7"/>
      <c r="E21" s="11" t="s">
        <v>19</v>
      </c>
      <c r="F21" s="12">
        <v>2</v>
      </c>
      <c r="G21" s="10">
        <v>0</v>
      </c>
      <c r="H21" s="10">
        <f t="shared" si="1"/>
        <v>0</v>
      </c>
      <c r="I21" s="42" t="s">
        <v>32</v>
      </c>
    </row>
    <row r="22" customHeight="1" spans="1:9">
      <c r="A22" s="5">
        <v>20</v>
      </c>
      <c r="B22" s="6" t="s">
        <v>55</v>
      </c>
      <c r="C22" s="6"/>
      <c r="D22" s="7"/>
      <c r="E22" s="11" t="s">
        <v>35</v>
      </c>
      <c r="F22" s="12">
        <v>3</v>
      </c>
      <c r="G22" s="10">
        <v>0</v>
      </c>
      <c r="H22" s="10">
        <f t="shared" si="1"/>
        <v>0</v>
      </c>
      <c r="I22" s="42" t="s">
        <v>32</v>
      </c>
    </row>
    <row r="23" ht="30" customHeight="1" spans="1:9">
      <c r="A23" s="5">
        <v>21</v>
      </c>
      <c r="B23" s="6" t="s">
        <v>56</v>
      </c>
      <c r="C23" s="8" t="s">
        <v>57</v>
      </c>
      <c r="D23" s="7"/>
      <c r="E23" s="11" t="s">
        <v>43</v>
      </c>
      <c r="F23" s="12">
        <v>24</v>
      </c>
      <c r="G23" s="15">
        <v>0</v>
      </c>
      <c r="H23" s="10">
        <f t="shared" ref="H23" si="2">G23*F23</f>
        <v>0</v>
      </c>
      <c r="I23" s="42" t="s">
        <v>32</v>
      </c>
    </row>
    <row r="24" ht="30" customHeight="1" spans="1:9">
      <c r="A24" s="5">
        <v>22</v>
      </c>
      <c r="B24" s="6" t="s">
        <v>58</v>
      </c>
      <c r="C24" s="8" t="s">
        <v>59</v>
      </c>
      <c r="D24" s="7"/>
      <c r="E24" s="11" t="s">
        <v>43</v>
      </c>
      <c r="F24" s="12">
        <v>12</v>
      </c>
      <c r="G24" s="15">
        <v>0</v>
      </c>
      <c r="H24" s="10">
        <f t="shared" ref="H24:H25" si="3">G24*F24</f>
        <v>0</v>
      </c>
      <c r="I24" s="42" t="s">
        <v>32</v>
      </c>
    </row>
    <row r="25" ht="30" customHeight="1" spans="1:9">
      <c r="A25" s="5">
        <v>23</v>
      </c>
      <c r="B25" s="6" t="s">
        <v>60</v>
      </c>
      <c r="C25" s="8"/>
      <c r="D25" s="7"/>
      <c r="E25" s="11" t="s">
        <v>61</v>
      </c>
      <c r="F25" s="12">
        <v>24</v>
      </c>
      <c r="G25" s="15">
        <v>0</v>
      </c>
      <c r="H25" s="10">
        <f t="shared" si="3"/>
        <v>0</v>
      </c>
      <c r="I25" s="42" t="s">
        <v>32</v>
      </c>
    </row>
    <row r="26" ht="28" customHeight="1" spans="1:9">
      <c r="A26" s="5">
        <v>24</v>
      </c>
      <c r="B26" s="18" t="s">
        <v>62</v>
      </c>
      <c r="C26" s="6" t="s">
        <v>63</v>
      </c>
      <c r="D26" s="7"/>
      <c r="E26" s="11" t="s">
        <v>19</v>
      </c>
      <c r="F26" s="12">
        <v>1</v>
      </c>
      <c r="G26" s="10">
        <v>0</v>
      </c>
      <c r="H26" s="10">
        <f t="shared" si="1"/>
        <v>0</v>
      </c>
      <c r="I26" s="42" t="s">
        <v>32</v>
      </c>
    </row>
    <row r="27" customHeight="1" spans="1:9">
      <c r="A27" s="5">
        <v>25</v>
      </c>
      <c r="B27" s="6" t="s">
        <v>64</v>
      </c>
      <c r="C27" s="6"/>
      <c r="D27" s="7" t="s">
        <v>65</v>
      </c>
      <c r="E27" s="11" t="s">
        <v>66</v>
      </c>
      <c r="F27" s="12">
        <v>1</v>
      </c>
      <c r="G27" s="10">
        <v>0</v>
      </c>
      <c r="H27" s="10">
        <f t="shared" si="1"/>
        <v>0</v>
      </c>
      <c r="I27" s="42" t="s">
        <v>32</v>
      </c>
    </row>
    <row r="28" customHeight="1" spans="1:9">
      <c r="A28" s="5">
        <v>26</v>
      </c>
      <c r="B28" s="6" t="s">
        <v>67</v>
      </c>
      <c r="C28" s="6"/>
      <c r="D28" s="7"/>
      <c r="E28" s="11" t="s">
        <v>66</v>
      </c>
      <c r="F28" s="12">
        <v>1</v>
      </c>
      <c r="G28" s="10">
        <v>0</v>
      </c>
      <c r="H28" s="10">
        <f t="shared" si="1"/>
        <v>0</v>
      </c>
      <c r="I28" s="42" t="s">
        <v>32</v>
      </c>
    </row>
    <row r="29" ht="36" customHeight="1" spans="1:9">
      <c r="A29" s="5">
        <v>27</v>
      </c>
      <c r="B29" s="6" t="s">
        <v>68</v>
      </c>
      <c r="C29" s="6"/>
      <c r="D29" s="7"/>
      <c r="E29" s="11" t="s">
        <v>66</v>
      </c>
      <c r="F29" s="12">
        <v>1</v>
      </c>
      <c r="G29" s="10">
        <v>0</v>
      </c>
      <c r="H29" s="10">
        <f t="shared" si="1"/>
        <v>0</v>
      </c>
      <c r="I29" s="42" t="s">
        <v>32</v>
      </c>
    </row>
    <row r="30" ht="36" customHeight="1" spans="1:9">
      <c r="A30" s="5">
        <v>28</v>
      </c>
      <c r="B30" s="6" t="s">
        <v>69</v>
      </c>
      <c r="C30" s="6"/>
      <c r="D30" s="7"/>
      <c r="E30" s="11" t="s">
        <v>66</v>
      </c>
      <c r="F30" s="12">
        <v>1</v>
      </c>
      <c r="G30" s="10">
        <v>0</v>
      </c>
      <c r="H30" s="10">
        <f t="shared" si="1"/>
        <v>0</v>
      </c>
      <c r="I30" s="42" t="s">
        <v>32</v>
      </c>
    </row>
    <row r="31" customHeight="1" spans="1:9">
      <c r="A31" s="5">
        <v>29</v>
      </c>
      <c r="B31" s="6" t="s">
        <v>70</v>
      </c>
      <c r="C31" s="6"/>
      <c r="D31" s="7" t="s">
        <v>71</v>
      </c>
      <c r="E31" s="11" t="s">
        <v>46</v>
      </c>
      <c r="F31" s="12">
        <v>80</v>
      </c>
      <c r="G31" s="10">
        <v>0</v>
      </c>
      <c r="H31" s="10">
        <f t="shared" si="1"/>
        <v>0</v>
      </c>
      <c r="I31" s="42" t="s">
        <v>32</v>
      </c>
    </row>
    <row r="32" customHeight="1" spans="1:9">
      <c r="A32" s="5">
        <v>30</v>
      </c>
      <c r="B32" s="6" t="s">
        <v>72</v>
      </c>
      <c r="C32" s="6"/>
      <c r="D32" s="7">
        <v>25</v>
      </c>
      <c r="E32" s="11" t="s">
        <v>46</v>
      </c>
      <c r="F32" s="12">
        <v>50</v>
      </c>
      <c r="G32" s="10">
        <v>0</v>
      </c>
      <c r="H32" s="10">
        <f t="shared" si="1"/>
        <v>0</v>
      </c>
      <c r="I32" s="42" t="s">
        <v>32</v>
      </c>
    </row>
    <row r="33" customHeight="1" spans="1:9">
      <c r="A33" s="5">
        <v>31</v>
      </c>
      <c r="B33" s="6" t="s">
        <v>73</v>
      </c>
      <c r="C33" s="6"/>
      <c r="D33" s="7"/>
      <c r="E33" s="11" t="s">
        <v>35</v>
      </c>
      <c r="F33" s="12">
        <v>5</v>
      </c>
      <c r="G33" s="10">
        <v>0</v>
      </c>
      <c r="H33" s="10">
        <f t="shared" si="1"/>
        <v>0</v>
      </c>
      <c r="I33" s="42" t="s">
        <v>32</v>
      </c>
    </row>
    <row r="34" ht="26" customHeight="1" spans="1:9">
      <c r="A34" s="5">
        <v>32</v>
      </c>
      <c r="B34" s="6" t="s">
        <v>74</v>
      </c>
      <c r="C34" s="6"/>
      <c r="D34" s="7"/>
      <c r="E34" s="11" t="s">
        <v>66</v>
      </c>
      <c r="F34" s="12">
        <v>1</v>
      </c>
      <c r="G34" s="10">
        <v>0</v>
      </c>
      <c r="H34" s="10">
        <f t="shared" si="1"/>
        <v>0</v>
      </c>
      <c r="I34" s="42" t="s">
        <v>32</v>
      </c>
    </row>
    <row r="35" ht="52" customHeight="1" spans="1:9">
      <c r="A35" s="5">
        <v>33</v>
      </c>
      <c r="B35" s="6" t="s">
        <v>75</v>
      </c>
      <c r="C35" s="6"/>
      <c r="D35" s="7"/>
      <c r="E35" s="11" t="s">
        <v>66</v>
      </c>
      <c r="F35" s="12">
        <v>1</v>
      </c>
      <c r="G35" s="10">
        <v>0</v>
      </c>
      <c r="H35" s="10">
        <f>F35*G35</f>
        <v>0</v>
      </c>
      <c r="I35" s="42"/>
    </row>
    <row r="36" ht="26" customHeight="1" spans="1:9">
      <c r="A36" s="19" t="s">
        <v>76</v>
      </c>
      <c r="B36" s="20" t="s">
        <v>77</v>
      </c>
      <c r="C36" s="21"/>
      <c r="D36" s="22"/>
      <c r="E36" s="23"/>
      <c r="F36" s="24"/>
      <c r="G36" s="25"/>
      <c r="H36" s="26">
        <f>SUM(H3:H35)</f>
        <v>0</v>
      </c>
      <c r="I36" s="43"/>
    </row>
    <row r="37" ht="22" customHeight="1" spans="1:9">
      <c r="A37" s="27" t="s">
        <v>78</v>
      </c>
      <c r="B37" s="28" t="s">
        <v>79</v>
      </c>
      <c r="C37" s="28"/>
      <c r="D37" s="29" t="s">
        <v>80</v>
      </c>
      <c r="E37" s="30"/>
      <c r="F37" s="30"/>
      <c r="G37" s="31"/>
      <c r="H37" s="32">
        <f>H36*0.09</f>
        <v>0</v>
      </c>
      <c r="I37" s="44"/>
    </row>
    <row r="38" ht="22" customHeight="1" spans="1:9">
      <c r="A38" s="33" t="s">
        <v>81</v>
      </c>
      <c r="B38" s="34" t="s">
        <v>82</v>
      </c>
      <c r="C38" s="34"/>
      <c r="D38" s="35" t="s">
        <v>83</v>
      </c>
      <c r="E38" s="36"/>
      <c r="F38" s="36"/>
      <c r="G38" s="37"/>
      <c r="H38" s="38">
        <f>H36+H37</f>
        <v>0</v>
      </c>
      <c r="I38" s="45"/>
    </row>
    <row r="39" customHeight="1" spans="2:8">
      <c r="B39" s="39" t="s">
        <v>84</v>
      </c>
      <c r="C39" s="39"/>
      <c r="D39" s="39"/>
      <c r="E39" s="39"/>
      <c r="F39" s="39"/>
      <c r="G39" s="39"/>
      <c r="H39" s="39"/>
    </row>
  </sheetData>
  <mergeCells count="6">
    <mergeCell ref="A1:I1"/>
    <mergeCell ref="B37:C37"/>
    <mergeCell ref="D37:G37"/>
    <mergeCell ref="B38:C38"/>
    <mergeCell ref="D38:G38"/>
    <mergeCell ref="B39:H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军弓</cp:lastModifiedBy>
  <dcterms:created xsi:type="dcterms:W3CDTF">2006-09-16T00:00:00Z</dcterms:created>
  <dcterms:modified xsi:type="dcterms:W3CDTF">2021-07-02T06:29:13Z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